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leet_analysis_31122021\"/>
    </mc:Choice>
  </mc:AlternateContent>
  <bookViews>
    <workbookView xWindow="0" yWindow="90" windowWidth="23955" windowHeight="14370" tabRatio="867"/>
  </bookViews>
  <sheets>
    <sheet name="summary" sheetId="12" r:id="rId1"/>
  </sheets>
  <calcPr calcId="152511"/>
</workbook>
</file>

<file path=xl/calcChain.xml><?xml version="1.0" encoding="utf-8"?>
<calcChain xmlns="http://schemas.openxmlformats.org/spreadsheetml/2006/main">
  <c r="X7" i="12" l="1"/>
  <c r="W7" i="12"/>
  <c r="V7" i="12"/>
  <c r="U7" i="12"/>
  <c r="T7" i="12"/>
  <c r="S7" i="12"/>
  <c r="R7" i="12"/>
  <c r="Q7" i="12"/>
  <c r="P7" i="12"/>
  <c r="O7" i="12"/>
  <c r="N7" i="12"/>
  <c r="M7" i="12"/>
  <c r="M8" i="12" s="1"/>
  <c r="L7" i="12"/>
  <c r="K7" i="12"/>
  <c r="J7" i="12"/>
  <c r="I7" i="12"/>
  <c r="H7" i="12"/>
  <c r="G7" i="12"/>
  <c r="F7" i="12"/>
  <c r="E7" i="12"/>
  <c r="D7" i="12"/>
  <c r="C7" i="12"/>
  <c r="B7" i="12"/>
  <c r="A7" i="12"/>
  <c r="U45" i="12"/>
  <c r="Q45" i="12"/>
  <c r="M45" i="12"/>
  <c r="I45" i="12"/>
  <c r="E45" i="12"/>
  <c r="A45" i="12"/>
  <c r="U28" i="12"/>
  <c r="Q28" i="12"/>
  <c r="M28" i="12"/>
  <c r="I28" i="12"/>
  <c r="E28" i="12"/>
  <c r="A28" i="12"/>
  <c r="I19" i="12"/>
  <c r="U19" i="12"/>
  <c r="Q19" i="12"/>
  <c r="M19" i="12"/>
  <c r="E19" i="12"/>
  <c r="A19" i="12"/>
  <c r="U36" i="12"/>
  <c r="Q36" i="12"/>
  <c r="M36" i="12"/>
  <c r="I36" i="12"/>
  <c r="E36" i="12"/>
  <c r="A36" i="12"/>
  <c r="U27" i="12"/>
  <c r="Q27" i="12"/>
  <c r="M27" i="12"/>
  <c r="I27" i="12"/>
  <c r="E27" i="12"/>
  <c r="A27" i="12"/>
  <c r="U18" i="12"/>
  <c r="Q18" i="12"/>
  <c r="M18" i="12"/>
  <c r="I18" i="12"/>
  <c r="E18" i="12"/>
  <c r="A18" i="12"/>
  <c r="A47" i="12" l="1"/>
  <c r="I46" i="12" s="1"/>
  <c r="A38" i="12"/>
  <c r="U37" i="12" s="1"/>
  <c r="U8" i="12"/>
  <c r="Q8" i="12"/>
  <c r="A29" i="12"/>
  <c r="A8" i="12"/>
  <c r="I8" i="12"/>
  <c r="E8" i="12"/>
  <c r="A20" i="12"/>
  <c r="U46" i="12" l="1"/>
  <c r="E46" i="12"/>
  <c r="Q46" i="12"/>
  <c r="A46" i="12"/>
  <c r="M46" i="12"/>
  <c r="A37" i="12"/>
  <c r="I37" i="12"/>
  <c r="Q37" i="12"/>
  <c r="E37" i="12"/>
  <c r="M37" i="12"/>
  <c r="A10" i="12"/>
  <c r="M9" i="12" s="1"/>
  <c r="Q9" i="12" l="1"/>
  <c r="U9" i="12"/>
  <c r="A9" i="12"/>
  <c r="E9" i="12"/>
  <c r="I9" i="12"/>
</calcChain>
</file>

<file path=xl/sharedStrings.xml><?xml version="1.0" encoding="utf-8"?>
<sst xmlns="http://schemas.openxmlformats.org/spreadsheetml/2006/main" count="188" uniqueCount="24">
  <si>
    <t>Age on 31/12/2020</t>
  </si>
  <si>
    <t>0 - 1 yo</t>
  </si>
  <si>
    <t>1 - 4 yo</t>
  </si>
  <si>
    <t>4 - 7 yo</t>
  </si>
  <si>
    <t>7 - 9 yo</t>
  </si>
  <si>
    <t>9 - 14 yo</t>
  </si>
  <si>
    <t>&gt;14 yo</t>
  </si>
  <si>
    <t>EURO 6c onwards</t>
  </si>
  <si>
    <t>EURO 6 a, b</t>
  </si>
  <si>
    <t>EURO 5b</t>
  </si>
  <si>
    <t>EURO 5a</t>
  </si>
  <si>
    <t>EURO 4</t>
  </si>
  <si>
    <t>EURO 3 and before</t>
  </si>
  <si>
    <t>Diesel</t>
  </si>
  <si>
    <t>Petrol</t>
  </si>
  <si>
    <t>Hybrid</t>
  </si>
  <si>
    <t>Pure Electric</t>
  </si>
  <si>
    <t>Average Km / year</t>
  </si>
  <si>
    <t>N2-3 (Heavy Commercial Vehicles - GVW &gt;3,5 tons) - Licensed vehicles on 31/12/2020</t>
  </si>
  <si>
    <t>All (including Heavy Learners)</t>
  </si>
  <si>
    <t>GVW &lt;= 7,0 tons</t>
  </si>
  <si>
    <t>7,0 tons &lt; GVW &lt;= 12,0 tons</t>
  </si>
  <si>
    <t>GVW &gt; 12,0 tons (2, 3 axles)</t>
  </si>
  <si>
    <t>GVW &gt; 12,0 tons (4 axles)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</si>
</sst>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%"/>
  </numFmts>
  <fonts count="2" x14ac:knownFonts="1">
    <font>
      <sz val="9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6" borderId="1" xfId="0" applyFill="1" applyBorder="1"/>
    <xf numFmtId="0" fontId="0" fillId="7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8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9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3" fontId="0" fillId="0" borderId="1" xfId="0" applyNumberFormat="1" applyBorder="1"/>
    <xf numFmtId="3" fontId="0" fillId="6" borderId="1" xfId="0" applyNumberFormat="1" applyFill="1" applyBorder="1"/>
    <xf numFmtId="3" fontId="0" fillId="2" borderId="1" xfId="0" applyNumberFormat="1" applyFill="1" applyBorder="1"/>
    <xf numFmtId="3" fontId="0" fillId="7" borderId="1" xfId="0" applyNumberFormat="1" applyFill="1" applyBorder="1"/>
    <xf numFmtId="3" fontId="0" fillId="3" borderId="1" xfId="0" applyNumberFormat="1" applyFill="1" applyBorder="1"/>
    <xf numFmtId="3" fontId="0" fillId="8" borderId="1" xfId="0" applyNumberFormat="1" applyFill="1" applyBorder="1"/>
    <xf numFmtId="3" fontId="0" fillId="4" borderId="1" xfId="0" applyNumberFormat="1" applyFill="1" applyBorder="1"/>
    <xf numFmtId="3" fontId="0" fillId="9" borderId="1" xfId="0" applyNumberFormat="1" applyFill="1" applyBorder="1"/>
    <xf numFmtId="3" fontId="0" fillId="5" borderId="1" xfId="0" applyNumberFormat="1" applyFill="1" applyBorder="1"/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169" fontId="0" fillId="3" borderId="1" xfId="1" applyNumberFormat="1" applyFont="1" applyFill="1" applyBorder="1" applyAlignment="1">
      <alignment horizontal="center"/>
    </xf>
    <xf numFmtId="169" fontId="0" fillId="4" borderId="1" xfId="1" applyNumberFormat="1" applyFont="1" applyFill="1" applyBorder="1" applyAlignment="1">
      <alignment horizontal="center"/>
    </xf>
    <xf numFmtId="169" fontId="0" fillId="5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workbookViewId="0">
      <selection activeCell="A12" sqref="A12:X12"/>
    </sheetView>
  </sheetViews>
  <sheetFormatPr defaultRowHeight="12" x14ac:dyDescent="0.2"/>
  <cols>
    <col min="1" max="3" width="7" customWidth="1"/>
    <col min="4" max="4" width="8.1640625" customWidth="1"/>
    <col min="5" max="7" width="6.6640625" customWidth="1"/>
    <col min="8" max="8" width="7.6640625" customWidth="1"/>
    <col min="9" max="11" width="7.33203125" customWidth="1"/>
    <col min="12" max="12" width="7.83203125" customWidth="1"/>
    <col min="13" max="16" width="7.1640625" customWidth="1"/>
    <col min="17" max="20" width="7.5" customWidth="1"/>
    <col min="21" max="24" width="7.33203125" customWidth="1"/>
  </cols>
  <sheetData>
    <row r="1" spans="1:24" x14ac:dyDescent="0.2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">
      <c r="A3" s="45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</row>
    <row r="4" spans="1:24" x14ac:dyDescent="0.2">
      <c r="A4" s="3" t="s">
        <v>1</v>
      </c>
      <c r="B4" s="3"/>
      <c r="C4" s="3"/>
      <c r="D4" s="3"/>
      <c r="E4" s="3" t="s">
        <v>2</v>
      </c>
      <c r="F4" s="3"/>
      <c r="G4" s="3"/>
      <c r="H4" s="3"/>
      <c r="I4" s="4" t="s">
        <v>3</v>
      </c>
      <c r="J4" s="4"/>
      <c r="K4" s="4"/>
      <c r="L4" s="4"/>
      <c r="M4" s="5" t="s">
        <v>4</v>
      </c>
      <c r="N4" s="5"/>
      <c r="O4" s="5"/>
      <c r="P4" s="5"/>
      <c r="Q4" s="6" t="s">
        <v>5</v>
      </c>
      <c r="R4" s="6"/>
      <c r="S4" s="6"/>
      <c r="T4" s="6"/>
      <c r="U4" s="7" t="s">
        <v>6</v>
      </c>
      <c r="V4" s="7"/>
      <c r="W4" s="7"/>
      <c r="X4" s="7"/>
    </row>
    <row r="5" spans="1:24" x14ac:dyDescent="0.2">
      <c r="A5" s="3" t="s">
        <v>7</v>
      </c>
      <c r="B5" s="3"/>
      <c r="C5" s="3"/>
      <c r="D5" s="3"/>
      <c r="E5" s="3" t="s">
        <v>8</v>
      </c>
      <c r="F5" s="3"/>
      <c r="G5" s="3"/>
      <c r="H5" s="3"/>
      <c r="I5" s="4" t="s">
        <v>9</v>
      </c>
      <c r="J5" s="4"/>
      <c r="K5" s="4"/>
      <c r="L5" s="4"/>
      <c r="M5" s="5" t="s">
        <v>10</v>
      </c>
      <c r="N5" s="5"/>
      <c r="O5" s="5"/>
      <c r="P5" s="5"/>
      <c r="Q5" s="6" t="s">
        <v>11</v>
      </c>
      <c r="R5" s="6"/>
      <c r="S5" s="6"/>
      <c r="T5" s="6"/>
      <c r="U5" s="7" t="s">
        <v>12</v>
      </c>
      <c r="V5" s="7"/>
      <c r="W5" s="7"/>
      <c r="X5" s="7"/>
    </row>
    <row r="6" spans="1:24" ht="36" x14ac:dyDescent="0.2">
      <c r="A6" s="1" t="s">
        <v>13</v>
      </c>
      <c r="B6" s="1" t="s">
        <v>14</v>
      </c>
      <c r="C6" s="1" t="s">
        <v>15</v>
      </c>
      <c r="D6" s="8" t="s">
        <v>16</v>
      </c>
      <c r="E6" s="9" t="s">
        <v>13</v>
      </c>
      <c r="F6" s="1" t="s">
        <v>14</v>
      </c>
      <c r="G6" s="1" t="s">
        <v>15</v>
      </c>
      <c r="H6" s="8" t="s">
        <v>16</v>
      </c>
      <c r="I6" s="2" t="s">
        <v>13</v>
      </c>
      <c r="J6" s="1" t="s">
        <v>14</v>
      </c>
      <c r="K6" s="1" t="s">
        <v>15</v>
      </c>
      <c r="L6" s="8" t="s">
        <v>16</v>
      </c>
      <c r="M6" s="10" t="s">
        <v>13</v>
      </c>
      <c r="N6" s="11" t="s">
        <v>14</v>
      </c>
      <c r="O6" s="11" t="s">
        <v>15</v>
      </c>
      <c r="P6" s="12" t="s">
        <v>16</v>
      </c>
      <c r="Q6" s="13" t="s">
        <v>13</v>
      </c>
      <c r="R6" s="14" t="s">
        <v>14</v>
      </c>
      <c r="S6" s="14" t="s">
        <v>15</v>
      </c>
      <c r="T6" s="15" t="s">
        <v>16</v>
      </c>
      <c r="U6" s="16" t="s">
        <v>13</v>
      </c>
      <c r="V6" s="17" t="s">
        <v>14</v>
      </c>
      <c r="W6" s="17" t="s">
        <v>15</v>
      </c>
      <c r="X6" s="18" t="s">
        <v>16</v>
      </c>
    </row>
    <row r="7" spans="1:24" x14ac:dyDescent="0.2">
      <c r="A7" s="19">
        <f>A17+A26+A35+A44</f>
        <v>721</v>
      </c>
      <c r="B7" s="19">
        <f t="shared" ref="B7:X7" si="0">B17+B26+B35+B44</f>
        <v>0</v>
      </c>
      <c r="C7" s="19">
        <f t="shared" si="0"/>
        <v>0</v>
      </c>
      <c r="D7" s="19">
        <f t="shared" si="0"/>
        <v>0</v>
      </c>
      <c r="E7" s="20">
        <f t="shared" si="0"/>
        <v>1931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21">
        <f t="shared" si="0"/>
        <v>760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22">
        <f t="shared" si="0"/>
        <v>484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4">
        <f t="shared" si="0"/>
        <v>3899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6">
        <f t="shared" si="0"/>
        <v>5579</v>
      </c>
      <c r="V7" s="27">
        <f t="shared" si="0"/>
        <v>0</v>
      </c>
      <c r="W7" s="27">
        <f t="shared" si="0"/>
        <v>0</v>
      </c>
      <c r="X7" s="27">
        <f t="shared" si="0"/>
        <v>0</v>
      </c>
    </row>
    <row r="8" spans="1:24" x14ac:dyDescent="0.2">
      <c r="A8" s="28">
        <f>A7+B7+C7+D7</f>
        <v>721</v>
      </c>
      <c r="B8" s="29"/>
      <c r="C8" s="29"/>
      <c r="D8" s="30"/>
      <c r="E8" s="28">
        <f>E7+F7+G7+H7</f>
        <v>1931</v>
      </c>
      <c r="F8" s="29"/>
      <c r="G8" s="29"/>
      <c r="H8" s="30"/>
      <c r="I8" s="28">
        <f>I7+J7+K7+L7</f>
        <v>760</v>
      </c>
      <c r="J8" s="29"/>
      <c r="K8" s="29"/>
      <c r="L8" s="30"/>
      <c r="M8" s="31">
        <f>M7+N7+O7+P7</f>
        <v>484</v>
      </c>
      <c r="N8" s="32"/>
      <c r="O8" s="32"/>
      <c r="P8" s="33"/>
      <c r="Q8" s="34">
        <f>Q7+R7+S7+T7</f>
        <v>3899</v>
      </c>
      <c r="R8" s="35"/>
      <c r="S8" s="35"/>
      <c r="T8" s="36"/>
      <c r="U8" s="37">
        <f>U7+V7+W7+X7</f>
        <v>5579</v>
      </c>
      <c r="V8" s="38"/>
      <c r="W8" s="38"/>
      <c r="X8" s="39"/>
    </row>
    <row r="9" spans="1:24" x14ac:dyDescent="0.2">
      <c r="A9" s="40">
        <f>A8/$A$10</f>
        <v>5.3910572753103035E-2</v>
      </c>
      <c r="B9" s="40"/>
      <c r="C9" s="40"/>
      <c r="D9" s="40"/>
      <c r="E9" s="40">
        <f>E8/$A$10</f>
        <v>0.14438462688799161</v>
      </c>
      <c r="F9" s="40"/>
      <c r="G9" s="40"/>
      <c r="H9" s="40"/>
      <c r="I9" s="40">
        <f>I8/$A$10</f>
        <v>5.6826678630177957E-2</v>
      </c>
      <c r="J9" s="40"/>
      <c r="K9" s="40"/>
      <c r="L9" s="40"/>
      <c r="M9" s="41">
        <f>M8/$A$10</f>
        <v>3.6189621653955437E-2</v>
      </c>
      <c r="N9" s="41"/>
      <c r="O9" s="41"/>
      <c r="P9" s="41"/>
      <c r="Q9" s="42">
        <f>Q8/$A$10</f>
        <v>0.29153581576192611</v>
      </c>
      <c r="R9" s="42"/>
      <c r="S9" s="42"/>
      <c r="T9" s="42"/>
      <c r="U9" s="43">
        <f>U8/$A$10</f>
        <v>0.4171526843128458</v>
      </c>
      <c r="V9" s="43"/>
      <c r="W9" s="43"/>
      <c r="X9" s="43"/>
    </row>
    <row r="10" spans="1:24" x14ac:dyDescent="0.2">
      <c r="A10" s="28">
        <f>A8+E8+I8+M8+Q8+U8</f>
        <v>13374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</row>
    <row r="11" spans="1:24" x14ac:dyDescent="0.2">
      <c r="A11" s="3" t="s">
        <v>17</v>
      </c>
      <c r="B11" s="3"/>
      <c r="C11" s="3"/>
      <c r="D11" s="3"/>
      <c r="E11" s="3"/>
      <c r="F11" s="3"/>
      <c r="G11" s="44">
        <v>24275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ht="59.25" customHeight="1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x14ac:dyDescent="0.2">
      <c r="A13" s="45" t="s">
        <v>20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7"/>
    </row>
    <row r="14" spans="1:24" x14ac:dyDescent="0.2">
      <c r="A14" s="3" t="s">
        <v>1</v>
      </c>
      <c r="B14" s="3"/>
      <c r="C14" s="3"/>
      <c r="D14" s="3"/>
      <c r="E14" s="3" t="s">
        <v>2</v>
      </c>
      <c r="F14" s="3"/>
      <c r="G14" s="3"/>
      <c r="H14" s="3"/>
      <c r="I14" s="4" t="s">
        <v>3</v>
      </c>
      <c r="J14" s="4"/>
      <c r="K14" s="4"/>
      <c r="L14" s="4"/>
      <c r="M14" s="5" t="s">
        <v>4</v>
      </c>
      <c r="N14" s="5"/>
      <c r="O14" s="5"/>
      <c r="P14" s="5"/>
      <c r="Q14" s="6" t="s">
        <v>5</v>
      </c>
      <c r="R14" s="6"/>
      <c r="S14" s="6"/>
      <c r="T14" s="6"/>
      <c r="U14" s="7" t="s">
        <v>6</v>
      </c>
      <c r="V14" s="7"/>
      <c r="W14" s="7"/>
      <c r="X14" s="7"/>
    </row>
    <row r="15" spans="1:24" x14ac:dyDescent="0.2">
      <c r="A15" s="3" t="s">
        <v>7</v>
      </c>
      <c r="B15" s="3"/>
      <c r="C15" s="3"/>
      <c r="D15" s="3"/>
      <c r="E15" s="3" t="s">
        <v>8</v>
      </c>
      <c r="F15" s="3"/>
      <c r="G15" s="3"/>
      <c r="H15" s="3"/>
      <c r="I15" s="4" t="s">
        <v>9</v>
      </c>
      <c r="J15" s="4"/>
      <c r="K15" s="4"/>
      <c r="L15" s="4"/>
      <c r="M15" s="5" t="s">
        <v>10</v>
      </c>
      <c r="N15" s="5"/>
      <c r="O15" s="5"/>
      <c r="P15" s="5"/>
      <c r="Q15" s="6" t="s">
        <v>11</v>
      </c>
      <c r="R15" s="6"/>
      <c r="S15" s="6"/>
      <c r="T15" s="6"/>
      <c r="U15" s="7" t="s">
        <v>12</v>
      </c>
      <c r="V15" s="7"/>
      <c r="W15" s="7"/>
      <c r="X15" s="7"/>
    </row>
    <row r="16" spans="1:24" ht="36" x14ac:dyDescent="0.2">
      <c r="A16" s="1" t="s">
        <v>13</v>
      </c>
      <c r="B16" s="1" t="s">
        <v>14</v>
      </c>
      <c r="C16" s="1" t="s">
        <v>15</v>
      </c>
      <c r="D16" s="8" t="s">
        <v>16</v>
      </c>
      <c r="E16" s="9" t="s">
        <v>13</v>
      </c>
      <c r="F16" s="1" t="s">
        <v>14</v>
      </c>
      <c r="G16" s="1" t="s">
        <v>15</v>
      </c>
      <c r="H16" s="8" t="s">
        <v>16</v>
      </c>
      <c r="I16" s="2" t="s">
        <v>13</v>
      </c>
      <c r="J16" s="1" t="s">
        <v>14</v>
      </c>
      <c r="K16" s="1" t="s">
        <v>15</v>
      </c>
      <c r="L16" s="8" t="s">
        <v>16</v>
      </c>
      <c r="M16" s="10" t="s">
        <v>13</v>
      </c>
      <c r="N16" s="11" t="s">
        <v>14</v>
      </c>
      <c r="O16" s="11" t="s">
        <v>15</v>
      </c>
      <c r="P16" s="12" t="s">
        <v>16</v>
      </c>
      <c r="Q16" s="13" t="s">
        <v>13</v>
      </c>
      <c r="R16" s="14" t="s">
        <v>14</v>
      </c>
      <c r="S16" s="14" t="s">
        <v>15</v>
      </c>
      <c r="T16" s="15" t="s">
        <v>16</v>
      </c>
      <c r="U16" s="16" t="s">
        <v>13</v>
      </c>
      <c r="V16" s="17" t="s">
        <v>14</v>
      </c>
      <c r="W16" s="17" t="s">
        <v>15</v>
      </c>
      <c r="X16" s="18" t="s">
        <v>16</v>
      </c>
    </row>
    <row r="17" spans="1:24" x14ac:dyDescent="0.2">
      <c r="A17" s="19">
        <v>160</v>
      </c>
      <c r="B17" s="19">
        <v>0</v>
      </c>
      <c r="C17" s="19">
        <v>0</v>
      </c>
      <c r="D17" s="19">
        <v>0</v>
      </c>
      <c r="E17" s="20">
        <v>472</v>
      </c>
      <c r="F17" s="19">
        <v>0</v>
      </c>
      <c r="G17" s="19">
        <v>0</v>
      </c>
      <c r="H17" s="19">
        <v>0</v>
      </c>
      <c r="I17" s="21">
        <v>220</v>
      </c>
      <c r="J17" s="19">
        <v>0</v>
      </c>
      <c r="K17" s="19">
        <v>0</v>
      </c>
      <c r="L17" s="19">
        <v>0</v>
      </c>
      <c r="M17" s="22">
        <v>191</v>
      </c>
      <c r="N17" s="23">
        <v>0</v>
      </c>
      <c r="O17" s="23">
        <v>0</v>
      </c>
      <c r="P17" s="23">
        <v>0</v>
      </c>
      <c r="Q17" s="24">
        <v>1289</v>
      </c>
      <c r="R17" s="25">
        <v>0</v>
      </c>
      <c r="S17" s="25">
        <v>0</v>
      </c>
      <c r="T17" s="25">
        <v>0</v>
      </c>
      <c r="U17" s="26">
        <v>2778</v>
      </c>
      <c r="V17" s="27">
        <v>0</v>
      </c>
      <c r="W17" s="27">
        <v>0</v>
      </c>
      <c r="X17" s="27">
        <v>0</v>
      </c>
    </row>
    <row r="18" spans="1:24" x14ac:dyDescent="0.2">
      <c r="A18" s="28">
        <f>A17+B17+C17+D17</f>
        <v>160</v>
      </c>
      <c r="B18" s="29"/>
      <c r="C18" s="29"/>
      <c r="D18" s="30"/>
      <c r="E18" s="28">
        <f>E17+F17+G17+H17</f>
        <v>472</v>
      </c>
      <c r="F18" s="29"/>
      <c r="G18" s="29"/>
      <c r="H18" s="30"/>
      <c r="I18" s="28">
        <f>I17+J17+K17+L17</f>
        <v>220</v>
      </c>
      <c r="J18" s="29"/>
      <c r="K18" s="29"/>
      <c r="L18" s="30"/>
      <c r="M18" s="31">
        <f>M17+N17+O17+P17</f>
        <v>191</v>
      </c>
      <c r="N18" s="32"/>
      <c r="O18" s="32"/>
      <c r="P18" s="33"/>
      <c r="Q18" s="34">
        <f>Q17+R17+S17+T17</f>
        <v>1289</v>
      </c>
      <c r="R18" s="35"/>
      <c r="S18" s="35"/>
      <c r="T18" s="36"/>
      <c r="U18" s="37">
        <f>U17+V17+W17+X17</f>
        <v>2778</v>
      </c>
      <c r="V18" s="38"/>
      <c r="W18" s="38"/>
      <c r="X18" s="39"/>
    </row>
    <row r="19" spans="1:24" x14ac:dyDescent="0.2">
      <c r="A19" s="40">
        <f>A18/$A$20</f>
        <v>3.131115459882583E-2</v>
      </c>
      <c r="B19" s="40"/>
      <c r="C19" s="40"/>
      <c r="D19" s="40"/>
      <c r="E19" s="40">
        <f>E18/$A$20</f>
        <v>9.2367906066536207E-2</v>
      </c>
      <c r="F19" s="40"/>
      <c r="G19" s="40"/>
      <c r="H19" s="40"/>
      <c r="I19" s="40">
        <f>I18/$A$20</f>
        <v>4.3052837573385516E-2</v>
      </c>
      <c r="J19" s="40"/>
      <c r="K19" s="40"/>
      <c r="L19" s="40"/>
      <c r="M19" s="41">
        <f>M18/$A$20</f>
        <v>3.7377690802348339E-2</v>
      </c>
      <c r="N19" s="41"/>
      <c r="O19" s="41"/>
      <c r="P19" s="41"/>
      <c r="Q19" s="42">
        <f>Q18/$A$20</f>
        <v>0.25225048923679061</v>
      </c>
      <c r="R19" s="42"/>
      <c r="S19" s="42"/>
      <c r="T19" s="42"/>
      <c r="U19" s="43">
        <f>U18/$A$20</f>
        <v>0.54363992172211351</v>
      </c>
      <c r="V19" s="43"/>
      <c r="W19" s="43"/>
      <c r="X19" s="43"/>
    </row>
    <row r="20" spans="1:24" x14ac:dyDescent="0.2">
      <c r="A20" s="28">
        <f>A18+E18+I18+M18+Q18+U18</f>
        <v>5110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</row>
    <row r="21" spans="1:24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x14ac:dyDescent="0.2">
      <c r="A22" s="3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">
      <c r="A23" s="3" t="s">
        <v>1</v>
      </c>
      <c r="B23" s="3"/>
      <c r="C23" s="3"/>
      <c r="D23" s="3"/>
      <c r="E23" s="3" t="s">
        <v>2</v>
      </c>
      <c r="F23" s="3"/>
      <c r="G23" s="3"/>
      <c r="H23" s="3"/>
      <c r="I23" s="4" t="s">
        <v>3</v>
      </c>
      <c r="J23" s="4"/>
      <c r="K23" s="4"/>
      <c r="L23" s="4"/>
      <c r="M23" s="5" t="s">
        <v>4</v>
      </c>
      <c r="N23" s="5"/>
      <c r="O23" s="5"/>
      <c r="P23" s="5"/>
      <c r="Q23" s="6" t="s">
        <v>5</v>
      </c>
      <c r="R23" s="6"/>
      <c r="S23" s="6"/>
      <c r="T23" s="6"/>
      <c r="U23" s="7" t="s">
        <v>6</v>
      </c>
      <c r="V23" s="7"/>
      <c r="W23" s="7"/>
      <c r="X23" s="7"/>
    </row>
    <row r="24" spans="1:24" x14ac:dyDescent="0.2">
      <c r="A24" s="3" t="s">
        <v>7</v>
      </c>
      <c r="B24" s="3"/>
      <c r="C24" s="3"/>
      <c r="D24" s="3"/>
      <c r="E24" s="3" t="s">
        <v>8</v>
      </c>
      <c r="F24" s="3"/>
      <c r="G24" s="3"/>
      <c r="H24" s="3"/>
      <c r="I24" s="4" t="s">
        <v>9</v>
      </c>
      <c r="J24" s="4"/>
      <c r="K24" s="4"/>
      <c r="L24" s="4"/>
      <c r="M24" s="5" t="s">
        <v>10</v>
      </c>
      <c r="N24" s="5"/>
      <c r="O24" s="5"/>
      <c r="P24" s="5"/>
      <c r="Q24" s="6" t="s">
        <v>11</v>
      </c>
      <c r="R24" s="6"/>
      <c r="S24" s="6"/>
      <c r="T24" s="6"/>
      <c r="U24" s="7" t="s">
        <v>12</v>
      </c>
      <c r="V24" s="7"/>
      <c r="W24" s="7"/>
      <c r="X24" s="7"/>
    </row>
    <row r="25" spans="1:24" ht="36" x14ac:dyDescent="0.2">
      <c r="A25" s="1" t="s">
        <v>13</v>
      </c>
      <c r="B25" s="1" t="s">
        <v>14</v>
      </c>
      <c r="C25" s="1" t="s">
        <v>15</v>
      </c>
      <c r="D25" s="8" t="s">
        <v>16</v>
      </c>
      <c r="E25" s="9" t="s">
        <v>13</v>
      </c>
      <c r="F25" s="1" t="s">
        <v>14</v>
      </c>
      <c r="G25" s="1" t="s">
        <v>15</v>
      </c>
      <c r="H25" s="8" t="s">
        <v>16</v>
      </c>
      <c r="I25" s="2" t="s">
        <v>13</v>
      </c>
      <c r="J25" s="1" t="s">
        <v>14</v>
      </c>
      <c r="K25" s="1" t="s">
        <v>15</v>
      </c>
      <c r="L25" s="8" t="s">
        <v>16</v>
      </c>
      <c r="M25" s="10" t="s">
        <v>13</v>
      </c>
      <c r="N25" s="11" t="s">
        <v>14</v>
      </c>
      <c r="O25" s="11" t="s">
        <v>15</v>
      </c>
      <c r="P25" s="12" t="s">
        <v>16</v>
      </c>
      <c r="Q25" s="13" t="s">
        <v>13</v>
      </c>
      <c r="R25" s="14" t="s">
        <v>14</v>
      </c>
      <c r="S25" s="14" t="s">
        <v>15</v>
      </c>
      <c r="T25" s="15" t="s">
        <v>16</v>
      </c>
      <c r="U25" s="16" t="s">
        <v>13</v>
      </c>
      <c r="V25" s="17" t="s">
        <v>14</v>
      </c>
      <c r="W25" s="17" t="s">
        <v>15</v>
      </c>
      <c r="X25" s="18" t="s">
        <v>16</v>
      </c>
    </row>
    <row r="26" spans="1:24" x14ac:dyDescent="0.2">
      <c r="A26" s="19">
        <v>40</v>
      </c>
      <c r="B26" s="19">
        <v>0</v>
      </c>
      <c r="C26" s="19">
        <v>0</v>
      </c>
      <c r="D26" s="19">
        <v>0</v>
      </c>
      <c r="E26" s="20">
        <v>96</v>
      </c>
      <c r="F26" s="19">
        <v>0</v>
      </c>
      <c r="G26" s="19">
        <v>0</v>
      </c>
      <c r="H26" s="19">
        <v>0</v>
      </c>
      <c r="I26" s="21">
        <v>29</v>
      </c>
      <c r="J26" s="19">
        <v>0</v>
      </c>
      <c r="K26" s="19">
        <v>0</v>
      </c>
      <c r="L26" s="19">
        <v>0</v>
      </c>
      <c r="M26" s="22">
        <v>38</v>
      </c>
      <c r="N26" s="23">
        <v>0</v>
      </c>
      <c r="O26" s="23">
        <v>0</v>
      </c>
      <c r="P26" s="23">
        <v>0</v>
      </c>
      <c r="Q26" s="24">
        <v>237</v>
      </c>
      <c r="R26" s="25">
        <v>0</v>
      </c>
      <c r="S26" s="25">
        <v>0</v>
      </c>
      <c r="T26" s="25">
        <v>0</v>
      </c>
      <c r="U26" s="26">
        <v>879</v>
      </c>
      <c r="V26" s="27">
        <v>0</v>
      </c>
      <c r="W26" s="27">
        <v>0</v>
      </c>
      <c r="X26" s="27">
        <v>0</v>
      </c>
    </row>
    <row r="27" spans="1:24" x14ac:dyDescent="0.2">
      <c r="A27" s="28">
        <f>A26+B26+C26+D26</f>
        <v>40</v>
      </c>
      <c r="B27" s="29"/>
      <c r="C27" s="29"/>
      <c r="D27" s="30"/>
      <c r="E27" s="28">
        <f>E26+F26+G26+H26</f>
        <v>96</v>
      </c>
      <c r="F27" s="29"/>
      <c r="G27" s="29"/>
      <c r="H27" s="30"/>
      <c r="I27" s="28">
        <f>I26+J26+K26+L26</f>
        <v>29</v>
      </c>
      <c r="J27" s="29"/>
      <c r="K27" s="29"/>
      <c r="L27" s="30"/>
      <c r="M27" s="31">
        <f>M26+N26+O26+P26</f>
        <v>38</v>
      </c>
      <c r="N27" s="32"/>
      <c r="O27" s="32"/>
      <c r="P27" s="33"/>
      <c r="Q27" s="34">
        <f>Q26+R26+S26+T26</f>
        <v>237</v>
      </c>
      <c r="R27" s="35"/>
      <c r="S27" s="35"/>
      <c r="T27" s="36"/>
      <c r="U27" s="37">
        <f>U26+V26+W26+X26</f>
        <v>879</v>
      </c>
      <c r="V27" s="38"/>
      <c r="W27" s="38"/>
      <c r="X27" s="39"/>
    </row>
    <row r="28" spans="1:24" x14ac:dyDescent="0.2">
      <c r="A28" s="40">
        <f>A27/$A$29</f>
        <v>3.0326004548900682E-2</v>
      </c>
      <c r="B28" s="40"/>
      <c r="C28" s="40"/>
      <c r="D28" s="40"/>
      <c r="E28" s="40">
        <f>E27/$A$29</f>
        <v>7.2782410917361637E-2</v>
      </c>
      <c r="F28" s="40"/>
      <c r="G28" s="40"/>
      <c r="H28" s="40"/>
      <c r="I28" s="40">
        <f>I27/$A$29</f>
        <v>2.1986353297952996E-2</v>
      </c>
      <c r="J28" s="40"/>
      <c r="K28" s="40"/>
      <c r="L28" s="40"/>
      <c r="M28" s="41">
        <f>M27/$A$29</f>
        <v>2.8809704321455649E-2</v>
      </c>
      <c r="N28" s="41"/>
      <c r="O28" s="41"/>
      <c r="P28" s="41"/>
      <c r="Q28" s="42">
        <f>Q27/$A$29</f>
        <v>0.17968157695223655</v>
      </c>
      <c r="R28" s="42"/>
      <c r="S28" s="42"/>
      <c r="T28" s="42"/>
      <c r="U28" s="43">
        <f>U27/$A$29</f>
        <v>0.66641394996209247</v>
      </c>
      <c r="V28" s="43"/>
      <c r="W28" s="43"/>
      <c r="X28" s="43"/>
    </row>
    <row r="29" spans="1:24" x14ac:dyDescent="0.2">
      <c r="A29" s="28">
        <f>A27+E27+I27+M27+Q27+U27</f>
        <v>1319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</row>
    <row r="30" spans="1:24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x14ac:dyDescent="0.2">
      <c r="A31" s="3" t="s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">
      <c r="A32" s="3" t="s">
        <v>1</v>
      </c>
      <c r="B32" s="3"/>
      <c r="C32" s="3"/>
      <c r="D32" s="3"/>
      <c r="E32" s="3" t="s">
        <v>2</v>
      </c>
      <c r="F32" s="3"/>
      <c r="G32" s="3"/>
      <c r="H32" s="3"/>
      <c r="I32" s="4" t="s">
        <v>3</v>
      </c>
      <c r="J32" s="4"/>
      <c r="K32" s="4"/>
      <c r="L32" s="4"/>
      <c r="M32" s="5" t="s">
        <v>4</v>
      </c>
      <c r="N32" s="5"/>
      <c r="O32" s="5"/>
      <c r="P32" s="5"/>
      <c r="Q32" s="6" t="s">
        <v>5</v>
      </c>
      <c r="R32" s="6"/>
      <c r="S32" s="6"/>
      <c r="T32" s="6"/>
      <c r="U32" s="7" t="s">
        <v>6</v>
      </c>
      <c r="V32" s="7"/>
      <c r="W32" s="7"/>
      <c r="X32" s="7"/>
    </row>
    <row r="33" spans="1:24" x14ac:dyDescent="0.2">
      <c r="A33" s="3" t="s">
        <v>7</v>
      </c>
      <c r="B33" s="3"/>
      <c r="C33" s="3"/>
      <c r="D33" s="3"/>
      <c r="E33" s="3" t="s">
        <v>8</v>
      </c>
      <c r="F33" s="3"/>
      <c r="G33" s="3"/>
      <c r="H33" s="3"/>
      <c r="I33" s="4" t="s">
        <v>9</v>
      </c>
      <c r="J33" s="4"/>
      <c r="K33" s="4"/>
      <c r="L33" s="4"/>
      <c r="M33" s="5" t="s">
        <v>10</v>
      </c>
      <c r="N33" s="5"/>
      <c r="O33" s="5"/>
      <c r="P33" s="5"/>
      <c r="Q33" s="6" t="s">
        <v>11</v>
      </c>
      <c r="R33" s="6"/>
      <c r="S33" s="6"/>
      <c r="T33" s="6"/>
      <c r="U33" s="7" t="s">
        <v>12</v>
      </c>
      <c r="V33" s="7"/>
      <c r="W33" s="7"/>
      <c r="X33" s="7"/>
    </row>
    <row r="34" spans="1:24" ht="36" x14ac:dyDescent="0.2">
      <c r="A34" s="1" t="s">
        <v>13</v>
      </c>
      <c r="B34" s="1" t="s">
        <v>14</v>
      </c>
      <c r="C34" s="1" t="s">
        <v>15</v>
      </c>
      <c r="D34" s="8" t="s">
        <v>16</v>
      </c>
      <c r="E34" s="9" t="s">
        <v>13</v>
      </c>
      <c r="F34" s="1" t="s">
        <v>14</v>
      </c>
      <c r="G34" s="1" t="s">
        <v>15</v>
      </c>
      <c r="H34" s="8" t="s">
        <v>16</v>
      </c>
      <c r="I34" s="2" t="s">
        <v>13</v>
      </c>
      <c r="J34" s="1" t="s">
        <v>14</v>
      </c>
      <c r="K34" s="1" t="s">
        <v>15</v>
      </c>
      <c r="L34" s="8" t="s">
        <v>16</v>
      </c>
      <c r="M34" s="10" t="s">
        <v>13</v>
      </c>
      <c r="N34" s="11" t="s">
        <v>14</v>
      </c>
      <c r="O34" s="11" t="s">
        <v>15</v>
      </c>
      <c r="P34" s="12" t="s">
        <v>16</v>
      </c>
      <c r="Q34" s="13" t="s">
        <v>13</v>
      </c>
      <c r="R34" s="14" t="s">
        <v>14</v>
      </c>
      <c r="S34" s="14" t="s">
        <v>15</v>
      </c>
      <c r="T34" s="15" t="s">
        <v>16</v>
      </c>
      <c r="U34" s="16" t="s">
        <v>13</v>
      </c>
      <c r="V34" s="17" t="s">
        <v>14</v>
      </c>
      <c r="W34" s="17" t="s">
        <v>15</v>
      </c>
      <c r="X34" s="18" t="s">
        <v>16</v>
      </c>
    </row>
    <row r="35" spans="1:24" x14ac:dyDescent="0.2">
      <c r="A35" s="19">
        <v>432</v>
      </c>
      <c r="B35" s="19">
        <v>0</v>
      </c>
      <c r="C35" s="19">
        <v>0</v>
      </c>
      <c r="D35" s="19">
        <v>0</v>
      </c>
      <c r="E35" s="20">
        <v>1195</v>
      </c>
      <c r="F35" s="19">
        <v>0</v>
      </c>
      <c r="G35" s="19">
        <v>0</v>
      </c>
      <c r="H35" s="19">
        <v>0</v>
      </c>
      <c r="I35" s="21">
        <v>482</v>
      </c>
      <c r="J35" s="19">
        <v>0</v>
      </c>
      <c r="K35" s="19">
        <v>0</v>
      </c>
      <c r="L35" s="19">
        <v>0</v>
      </c>
      <c r="M35" s="22">
        <v>234</v>
      </c>
      <c r="N35" s="23">
        <v>0</v>
      </c>
      <c r="O35" s="23">
        <v>0</v>
      </c>
      <c r="P35" s="23">
        <v>0</v>
      </c>
      <c r="Q35" s="24">
        <v>1770</v>
      </c>
      <c r="R35" s="25">
        <v>0</v>
      </c>
      <c r="S35" s="25">
        <v>0</v>
      </c>
      <c r="T35" s="25">
        <v>0</v>
      </c>
      <c r="U35" s="26">
        <v>1388</v>
      </c>
      <c r="V35" s="27">
        <v>0</v>
      </c>
      <c r="W35" s="27">
        <v>0</v>
      </c>
      <c r="X35" s="27">
        <v>0</v>
      </c>
    </row>
    <row r="36" spans="1:24" x14ac:dyDescent="0.2">
      <c r="A36" s="28">
        <f>A35+B35+C35+D35</f>
        <v>432</v>
      </c>
      <c r="B36" s="29"/>
      <c r="C36" s="29"/>
      <c r="D36" s="30"/>
      <c r="E36" s="28">
        <f>E35+F35+G35+H35</f>
        <v>1195</v>
      </c>
      <c r="F36" s="29"/>
      <c r="G36" s="29"/>
      <c r="H36" s="30"/>
      <c r="I36" s="28">
        <f>I35+J35+K35+L35</f>
        <v>482</v>
      </c>
      <c r="J36" s="29"/>
      <c r="K36" s="29"/>
      <c r="L36" s="30"/>
      <c r="M36" s="31">
        <f>M35+N35+O35+P35</f>
        <v>234</v>
      </c>
      <c r="N36" s="32"/>
      <c r="O36" s="32"/>
      <c r="P36" s="33"/>
      <c r="Q36" s="34">
        <f>Q35+R35+S35+T35</f>
        <v>1770</v>
      </c>
      <c r="R36" s="35"/>
      <c r="S36" s="35"/>
      <c r="T36" s="36"/>
      <c r="U36" s="37">
        <f>U35+V35+W35+X35</f>
        <v>1388</v>
      </c>
      <c r="V36" s="38"/>
      <c r="W36" s="38"/>
      <c r="X36" s="39"/>
    </row>
    <row r="37" spans="1:24" x14ac:dyDescent="0.2">
      <c r="A37" s="40">
        <f>A36/$A$38</f>
        <v>7.8531176149790952E-2</v>
      </c>
      <c r="B37" s="40"/>
      <c r="C37" s="40"/>
      <c r="D37" s="40"/>
      <c r="E37" s="40">
        <f>E36/$A$38</f>
        <v>0.21723323032175967</v>
      </c>
      <c r="F37" s="40"/>
      <c r="G37" s="40"/>
      <c r="H37" s="40"/>
      <c r="I37" s="40">
        <f>I36/$A$38</f>
        <v>8.7620432648609345E-2</v>
      </c>
      <c r="J37" s="40"/>
      <c r="K37" s="40"/>
      <c r="L37" s="40"/>
      <c r="M37" s="41">
        <f>M36/$A$38</f>
        <v>4.2537720414470098E-2</v>
      </c>
      <c r="N37" s="41"/>
      <c r="O37" s="41"/>
      <c r="P37" s="41"/>
      <c r="Q37" s="42">
        <f>Q36/$A$38</f>
        <v>0.32175968005817124</v>
      </c>
      <c r="R37" s="42"/>
      <c r="S37" s="42"/>
      <c r="T37" s="42"/>
      <c r="U37" s="43">
        <f>U36/$A$38</f>
        <v>0.25231776040719867</v>
      </c>
      <c r="V37" s="43"/>
      <c r="W37" s="43"/>
      <c r="X37" s="43"/>
    </row>
    <row r="38" spans="1:24" x14ac:dyDescent="0.2">
      <c r="A38" s="28">
        <f>A36+E36+I36+M36+Q36+U36</f>
        <v>5501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</row>
    <row r="39" spans="1:24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x14ac:dyDescent="0.2">
      <c r="A40" s="3" t="s">
        <v>23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2">
      <c r="A41" s="3" t="s">
        <v>1</v>
      </c>
      <c r="B41" s="3"/>
      <c r="C41" s="3"/>
      <c r="D41" s="3"/>
      <c r="E41" s="3" t="s">
        <v>2</v>
      </c>
      <c r="F41" s="3"/>
      <c r="G41" s="3"/>
      <c r="H41" s="3"/>
      <c r="I41" s="4" t="s">
        <v>3</v>
      </c>
      <c r="J41" s="4"/>
      <c r="K41" s="4"/>
      <c r="L41" s="4"/>
      <c r="M41" s="5" t="s">
        <v>4</v>
      </c>
      <c r="N41" s="5"/>
      <c r="O41" s="5"/>
      <c r="P41" s="5"/>
      <c r="Q41" s="6" t="s">
        <v>5</v>
      </c>
      <c r="R41" s="6"/>
      <c r="S41" s="6"/>
      <c r="T41" s="6"/>
      <c r="U41" s="7" t="s">
        <v>6</v>
      </c>
      <c r="V41" s="7"/>
      <c r="W41" s="7"/>
      <c r="X41" s="7"/>
    </row>
    <row r="42" spans="1:24" x14ac:dyDescent="0.2">
      <c r="A42" s="3" t="s">
        <v>7</v>
      </c>
      <c r="B42" s="3"/>
      <c r="C42" s="3"/>
      <c r="D42" s="3"/>
      <c r="E42" s="3" t="s">
        <v>8</v>
      </c>
      <c r="F42" s="3"/>
      <c r="G42" s="3"/>
      <c r="H42" s="3"/>
      <c r="I42" s="4" t="s">
        <v>9</v>
      </c>
      <c r="J42" s="4"/>
      <c r="K42" s="4"/>
      <c r="L42" s="4"/>
      <c r="M42" s="5" t="s">
        <v>10</v>
      </c>
      <c r="N42" s="5"/>
      <c r="O42" s="5"/>
      <c r="P42" s="5"/>
      <c r="Q42" s="6" t="s">
        <v>11</v>
      </c>
      <c r="R42" s="6"/>
      <c r="S42" s="6"/>
      <c r="T42" s="6"/>
      <c r="U42" s="7" t="s">
        <v>12</v>
      </c>
      <c r="V42" s="7"/>
      <c r="W42" s="7"/>
      <c r="X42" s="7"/>
    </row>
    <row r="43" spans="1:24" ht="36" x14ac:dyDescent="0.2">
      <c r="A43" s="1" t="s">
        <v>13</v>
      </c>
      <c r="B43" s="1" t="s">
        <v>14</v>
      </c>
      <c r="C43" s="1" t="s">
        <v>15</v>
      </c>
      <c r="D43" s="8" t="s">
        <v>16</v>
      </c>
      <c r="E43" s="9" t="s">
        <v>13</v>
      </c>
      <c r="F43" s="1" t="s">
        <v>14</v>
      </c>
      <c r="G43" s="1" t="s">
        <v>15</v>
      </c>
      <c r="H43" s="8" t="s">
        <v>16</v>
      </c>
      <c r="I43" s="2" t="s">
        <v>13</v>
      </c>
      <c r="J43" s="1" t="s">
        <v>14</v>
      </c>
      <c r="K43" s="1" t="s">
        <v>15</v>
      </c>
      <c r="L43" s="8" t="s">
        <v>16</v>
      </c>
      <c r="M43" s="10" t="s">
        <v>13</v>
      </c>
      <c r="N43" s="11" t="s">
        <v>14</v>
      </c>
      <c r="O43" s="11" t="s">
        <v>15</v>
      </c>
      <c r="P43" s="12" t="s">
        <v>16</v>
      </c>
      <c r="Q43" s="13" t="s">
        <v>13</v>
      </c>
      <c r="R43" s="14" t="s">
        <v>14</v>
      </c>
      <c r="S43" s="14" t="s">
        <v>15</v>
      </c>
      <c r="T43" s="15" t="s">
        <v>16</v>
      </c>
      <c r="U43" s="16" t="s">
        <v>13</v>
      </c>
      <c r="V43" s="17" t="s">
        <v>14</v>
      </c>
      <c r="W43" s="17" t="s">
        <v>15</v>
      </c>
      <c r="X43" s="18" t="s">
        <v>16</v>
      </c>
    </row>
    <row r="44" spans="1:24" x14ac:dyDescent="0.2">
      <c r="A44" s="19">
        <v>89</v>
      </c>
      <c r="B44" s="19">
        <v>0</v>
      </c>
      <c r="C44" s="19">
        <v>0</v>
      </c>
      <c r="D44" s="19">
        <v>0</v>
      </c>
      <c r="E44" s="20">
        <v>168</v>
      </c>
      <c r="F44" s="19">
        <v>0</v>
      </c>
      <c r="G44" s="19">
        <v>0</v>
      </c>
      <c r="H44" s="19">
        <v>0</v>
      </c>
      <c r="I44" s="21">
        <v>29</v>
      </c>
      <c r="J44" s="19">
        <v>0</v>
      </c>
      <c r="K44" s="19">
        <v>0</v>
      </c>
      <c r="L44" s="19">
        <v>0</v>
      </c>
      <c r="M44" s="22">
        <v>21</v>
      </c>
      <c r="N44" s="23">
        <v>0</v>
      </c>
      <c r="O44" s="23">
        <v>0</v>
      </c>
      <c r="P44" s="23">
        <v>0</v>
      </c>
      <c r="Q44" s="24">
        <v>603</v>
      </c>
      <c r="R44" s="25">
        <v>0</v>
      </c>
      <c r="S44" s="25">
        <v>0</v>
      </c>
      <c r="T44" s="25">
        <v>0</v>
      </c>
      <c r="U44" s="26">
        <v>534</v>
      </c>
      <c r="V44" s="27">
        <v>0</v>
      </c>
      <c r="W44" s="27">
        <v>0</v>
      </c>
      <c r="X44" s="27">
        <v>0</v>
      </c>
    </row>
    <row r="45" spans="1:24" x14ac:dyDescent="0.2">
      <c r="A45" s="28">
        <f>A44+B44+C44+D44</f>
        <v>89</v>
      </c>
      <c r="B45" s="29"/>
      <c r="C45" s="29"/>
      <c r="D45" s="30"/>
      <c r="E45" s="28">
        <f>E44+F44+G44+H44</f>
        <v>168</v>
      </c>
      <c r="F45" s="29"/>
      <c r="G45" s="29"/>
      <c r="H45" s="30"/>
      <c r="I45" s="28">
        <f>I44+J44+K44+L44</f>
        <v>29</v>
      </c>
      <c r="J45" s="29"/>
      <c r="K45" s="29"/>
      <c r="L45" s="30"/>
      <c r="M45" s="31">
        <f>M44+N44+O44+P44</f>
        <v>21</v>
      </c>
      <c r="N45" s="32"/>
      <c r="O45" s="32"/>
      <c r="P45" s="33"/>
      <c r="Q45" s="34">
        <f>Q44+R44+S44+T44</f>
        <v>603</v>
      </c>
      <c r="R45" s="35"/>
      <c r="S45" s="35"/>
      <c r="T45" s="36"/>
      <c r="U45" s="37">
        <f>U44+V44+W44+X44</f>
        <v>534</v>
      </c>
      <c r="V45" s="38"/>
      <c r="W45" s="38"/>
      <c r="X45" s="39"/>
    </row>
    <row r="46" spans="1:24" x14ac:dyDescent="0.2">
      <c r="A46" s="40">
        <f>A45/$A$47</f>
        <v>6.1634349030470915E-2</v>
      </c>
      <c r="B46" s="40"/>
      <c r="C46" s="40"/>
      <c r="D46" s="40"/>
      <c r="E46" s="40">
        <f>E45/$A$47</f>
        <v>0.11634349030470914</v>
      </c>
      <c r="F46" s="40"/>
      <c r="G46" s="40"/>
      <c r="H46" s="40"/>
      <c r="I46" s="40">
        <f>I45/$A$47</f>
        <v>2.0083102493074791E-2</v>
      </c>
      <c r="J46" s="40"/>
      <c r="K46" s="40"/>
      <c r="L46" s="40"/>
      <c r="M46" s="41">
        <f>M45/$A$47</f>
        <v>1.4542936288088643E-2</v>
      </c>
      <c r="N46" s="41"/>
      <c r="O46" s="41"/>
      <c r="P46" s="41"/>
      <c r="Q46" s="42">
        <f>Q45/$A$47</f>
        <v>0.41759002770083103</v>
      </c>
      <c r="R46" s="42"/>
      <c r="S46" s="42"/>
      <c r="T46" s="42"/>
      <c r="U46" s="43">
        <f>U45/$A$47</f>
        <v>0.36980609418282551</v>
      </c>
      <c r="V46" s="43"/>
      <c r="W46" s="43"/>
      <c r="X46" s="43"/>
    </row>
    <row r="47" spans="1:24" x14ac:dyDescent="0.2">
      <c r="A47" s="28">
        <f>A45+E45+I45+M45+Q45+U45</f>
        <v>1444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0"/>
    </row>
  </sheetData>
  <mergeCells count="138">
    <mergeCell ref="A47:X47"/>
    <mergeCell ref="A46:D46"/>
    <mergeCell ref="E46:H46"/>
    <mergeCell ref="I46:L46"/>
    <mergeCell ref="M46:P46"/>
    <mergeCell ref="Q46:T46"/>
    <mergeCell ref="U46:X46"/>
    <mergeCell ref="A45:D45"/>
    <mergeCell ref="E45:H45"/>
    <mergeCell ref="I45:L45"/>
    <mergeCell ref="M45:P45"/>
    <mergeCell ref="Q45:T45"/>
    <mergeCell ref="U45:X45"/>
    <mergeCell ref="A42:D42"/>
    <mergeCell ref="E42:H42"/>
    <mergeCell ref="I42:L42"/>
    <mergeCell ref="M42:P42"/>
    <mergeCell ref="Q42:T42"/>
    <mergeCell ref="U42:X42"/>
    <mergeCell ref="A38:X38"/>
    <mergeCell ref="A39:X39"/>
    <mergeCell ref="A40:X40"/>
    <mergeCell ref="A41:D41"/>
    <mergeCell ref="E41:H41"/>
    <mergeCell ref="I41:L41"/>
    <mergeCell ref="M41:P41"/>
    <mergeCell ref="Q41:T41"/>
    <mergeCell ref="U41:X41"/>
    <mergeCell ref="A37:D37"/>
    <mergeCell ref="E37:H37"/>
    <mergeCell ref="I37:L37"/>
    <mergeCell ref="M37:P37"/>
    <mergeCell ref="Q37:T37"/>
    <mergeCell ref="U37:X37"/>
    <mergeCell ref="A36:D36"/>
    <mergeCell ref="E36:H36"/>
    <mergeCell ref="I36:L36"/>
    <mergeCell ref="M36:P36"/>
    <mergeCell ref="Q36:T36"/>
    <mergeCell ref="U36:X36"/>
    <mergeCell ref="A33:D33"/>
    <mergeCell ref="E33:H33"/>
    <mergeCell ref="I33:L33"/>
    <mergeCell ref="M33:P33"/>
    <mergeCell ref="Q33:T33"/>
    <mergeCell ref="U33:X33"/>
    <mergeCell ref="A29:X29"/>
    <mergeCell ref="A30:X30"/>
    <mergeCell ref="A31:X31"/>
    <mergeCell ref="A32:D32"/>
    <mergeCell ref="E32:H32"/>
    <mergeCell ref="I32:L32"/>
    <mergeCell ref="M32:P32"/>
    <mergeCell ref="Q32:T32"/>
    <mergeCell ref="U32:X32"/>
    <mergeCell ref="A28:D28"/>
    <mergeCell ref="E28:H28"/>
    <mergeCell ref="I28:L28"/>
    <mergeCell ref="M28:P28"/>
    <mergeCell ref="Q28:T28"/>
    <mergeCell ref="U28:X28"/>
    <mergeCell ref="A27:D27"/>
    <mergeCell ref="E27:H27"/>
    <mergeCell ref="I27:L27"/>
    <mergeCell ref="M27:P27"/>
    <mergeCell ref="Q27:T27"/>
    <mergeCell ref="U27:X27"/>
    <mergeCell ref="U23:X23"/>
    <mergeCell ref="A24:D24"/>
    <mergeCell ref="E24:H24"/>
    <mergeCell ref="I24:L24"/>
    <mergeCell ref="M24:P24"/>
    <mergeCell ref="Q24:T24"/>
    <mergeCell ref="U24:X24"/>
    <mergeCell ref="A20:X20"/>
    <mergeCell ref="A12:X12"/>
    <mergeCell ref="A13:X13"/>
    <mergeCell ref="A21:X21"/>
    <mergeCell ref="A22:X22"/>
    <mergeCell ref="A23:D23"/>
    <mergeCell ref="E23:H23"/>
    <mergeCell ref="I23:L23"/>
    <mergeCell ref="M23:P23"/>
    <mergeCell ref="Q23:T23"/>
    <mergeCell ref="A19:D19"/>
    <mergeCell ref="E19:H19"/>
    <mergeCell ref="I19:L19"/>
    <mergeCell ref="M19:P19"/>
    <mergeCell ref="Q19:T19"/>
    <mergeCell ref="U19:X19"/>
    <mergeCell ref="A18:D18"/>
    <mergeCell ref="E18:H18"/>
    <mergeCell ref="I18:L18"/>
    <mergeCell ref="M18:P18"/>
    <mergeCell ref="Q18:T18"/>
    <mergeCell ref="U18:X18"/>
    <mergeCell ref="A15:D15"/>
    <mergeCell ref="E15:H15"/>
    <mergeCell ref="I15:L15"/>
    <mergeCell ref="M15:P15"/>
    <mergeCell ref="Q15:T15"/>
    <mergeCell ref="U15:X15"/>
    <mergeCell ref="A10:X10"/>
    <mergeCell ref="A11:F11"/>
    <mergeCell ref="G11:X11"/>
    <mergeCell ref="A3:X3"/>
    <mergeCell ref="A14:D14"/>
    <mergeCell ref="E14:H14"/>
    <mergeCell ref="I14:L14"/>
    <mergeCell ref="M14:P14"/>
    <mergeCell ref="Q14:T14"/>
    <mergeCell ref="U14:X14"/>
    <mergeCell ref="A9:D9"/>
    <mergeCell ref="E9:H9"/>
    <mergeCell ref="I9:L9"/>
    <mergeCell ref="M9:P9"/>
    <mergeCell ref="Q9:T9"/>
    <mergeCell ref="U9:X9"/>
    <mergeCell ref="A8:D8"/>
    <mergeCell ref="E8:H8"/>
    <mergeCell ref="I8:L8"/>
    <mergeCell ref="M8:P8"/>
    <mergeCell ref="Q8:T8"/>
    <mergeCell ref="U8:X8"/>
    <mergeCell ref="A5:D5"/>
    <mergeCell ref="E5:H5"/>
    <mergeCell ref="I5:L5"/>
    <mergeCell ref="M5:P5"/>
    <mergeCell ref="Q5:T5"/>
    <mergeCell ref="U5:X5"/>
    <mergeCell ref="A1:X1"/>
    <mergeCell ref="A2:X2"/>
    <mergeCell ref="A4:D4"/>
    <mergeCell ref="E4:H4"/>
    <mergeCell ref="I4:L4"/>
    <mergeCell ref="M4:P4"/>
    <mergeCell ref="Q4:T4"/>
    <mergeCell ref="U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Athienitis</dc:creator>
  <cp:lastModifiedBy>User</cp:lastModifiedBy>
  <dcterms:created xsi:type="dcterms:W3CDTF">2021-04-28T11:01:35Z</dcterms:created>
  <dcterms:modified xsi:type="dcterms:W3CDTF">2021-05-04T06:39:20Z</dcterms:modified>
</cp:coreProperties>
</file>